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<sst xmlns="http://schemas.openxmlformats.org/spreadsheetml/2006/main" count="57" uniqueCount="52">
  <si>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KCH4</t>
  </si>
  <si>
    <t>KCK4</t>
  </si>
  <si>
    <t>KCN4</t>
  </si>
  <si>
    <t>KCU4</t>
  </si>
  <si>
    <t>KCZ4</t>
  </si>
  <si>
    <t>Anterior</t>
  </si>
  <si>
    <t>Ultimo</t>
  </si>
  <si>
    <t>%</t>
  </si>
  <si>
    <t>Dif</t>
  </si>
  <si>
    <t>CAFÉ NY - THE ICE</t>
  </si>
  <si>
    <t>CAFÉ BM&amp;F</t>
  </si>
  <si>
    <t>ATIVO</t>
  </si>
  <si>
    <t>FINANCEIROS</t>
  </si>
  <si>
    <t>IBOV</t>
  </si>
  <si>
    <t>DOL COM</t>
  </si>
  <si>
    <t>BOLETIM DE FECHAMENTO INVESTBRAS</t>
  </si>
  <si>
    <t>PREGÃO</t>
  </si>
  <si>
    <t>MILHO BM&amp;F FUTURO</t>
  </si>
  <si>
    <t>BOI BM&amp;F FUTURO</t>
  </si>
  <si>
    <t>SOJA BM&amp;F FUTURO</t>
  </si>
  <si>
    <t>AÇÕES INDICE BOVESPA - MAIORES ALTAS</t>
  </si>
  <si>
    <t>AÇÕES INDICE BOVESPA - MAIORES  BAIXAS</t>
  </si>
  <si>
    <t>DowJones</t>
  </si>
  <si>
    <t>OBS: Dow Jones sujeito a alteração</t>
  </si>
  <si>
    <t>ICFH14</t>
  </si>
  <si>
    <t>ICFN14</t>
  </si>
  <si>
    <t>ICFK14</t>
  </si>
  <si>
    <t>ICFU14</t>
  </si>
  <si>
    <t>ICFZ14</t>
  </si>
  <si>
    <t>CCMH14</t>
  </si>
  <si>
    <t>CCMK14</t>
  </si>
  <si>
    <t>BGIF14</t>
  </si>
  <si>
    <t>SFIJ14</t>
  </si>
  <si>
    <t>BGIG14</t>
  </si>
  <si>
    <t>BGIH14</t>
  </si>
  <si>
    <t>BGIJ14</t>
  </si>
  <si>
    <t>KCH5</t>
  </si>
  <si>
    <t>CCMN14</t>
  </si>
  <si>
    <t>BGIK14</t>
  </si>
  <si>
    <t>SFIH14</t>
  </si>
  <si>
    <t>SFIK14</t>
  </si>
  <si>
    <t>BGIM14</t>
  </si>
  <si>
    <t>BGIN14</t>
  </si>
  <si>
    <t>CCMU14</t>
  </si>
  <si>
    <t>BGIQ14</t>
  </si>
  <si>
    <t>ICFU15</t>
  </si>
  <si>
    <t>GOLL4</t>
  </si>
  <si>
    <t>BRAP4</t>
  </si>
  <si>
    <t>FIBR3</t>
  </si>
  <si>
    <t>SUZB5</t>
  </si>
  <si>
    <t>BISA3</t>
  </si>
  <si>
    <t>OGXP3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</si>
</sst>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9" fontId="0" fillId="0" borderId="0" xfId="51" applyFont="1" applyBorder="1" applyAlignment="1">
      <alignment/>
    </xf>
    <xf numFmtId="43" fontId="0" fillId="0" borderId="0" xfId="53" applyFont="1" applyFill="1" applyBorder="1" applyAlignment="1">
      <alignment/>
    </xf>
    <xf numFmtId="169" fontId="0" fillId="0" borderId="0" xfId="0" applyNumberFormat="1" applyAlignment="1">
      <alignment/>
    </xf>
    <xf numFmtId="10" fontId="33" fillId="0" borderId="0" xfId="53" applyNumberFormat="1" applyFont="1" applyAlignment="1">
      <alignment/>
    </xf>
    <xf numFmtId="10" fontId="41" fillId="0" borderId="0" xfId="53" applyNumberFormat="1" applyFont="1" applyAlignment="1">
      <alignment/>
    </xf>
    <xf numFmtId="43" fontId="0" fillId="0" borderId="0" xfId="53" applyFont="1" applyBorder="1" applyAlignment="1">
      <alignment/>
    </xf>
    <xf numFmtId="43" fontId="0" fillId="0" borderId="0" xfId="53" applyFont="1" applyBorder="1" applyAlignment="1">
      <alignment/>
    </xf>
    <xf numFmtId="166" fontId="0" fillId="0" borderId="0" xfId="53" applyNumberFormat="1" applyFont="1" applyBorder="1" applyAlignment="1">
      <alignment/>
    </xf>
    <xf numFmtId="168" fontId="0" fillId="0" borderId="0" xfId="53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53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showGridLines="0" tabSelected="1" zoomScalePageLayoutView="0" workbookViewId="0" topLeftCell="A1">
      <selection activeCell="D27" sqref="D27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4" max="4" width="10.5742187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19" t="s">
        <v>15</v>
      </c>
    </row>
    <row r="3" spans="2:4" ht="15">
      <c r="B3" t="s">
        <v>16</v>
      </c>
      <c r="C3" s="40">
        <v>41663</v>
      </c>
      <c r="D3" s="41"/>
    </row>
    <row r="4" ht="15">
      <c r="F4" s="21"/>
    </row>
    <row r="5" spans="2:12" ht="15">
      <c r="B5" s="12" t="s">
        <v>9</v>
      </c>
      <c r="C5" s="12"/>
      <c r="D5" s="12"/>
      <c r="E5" s="12"/>
      <c r="F5" s="12"/>
      <c r="G5" s="12"/>
      <c r="H5" s="12"/>
      <c r="I5" s="13" t="s">
        <v>10</v>
      </c>
      <c r="J5" s="13"/>
      <c r="K5" s="13"/>
      <c r="L5" s="14"/>
    </row>
    <row r="6" spans="2:12" ht="15">
      <c r="B6" s="6" t="s">
        <v>11</v>
      </c>
      <c r="C6" s="7" t="s">
        <v>8</v>
      </c>
      <c r="D6" s="7" t="s">
        <v>6</v>
      </c>
      <c r="E6" s="7" t="s">
        <v>5</v>
      </c>
      <c r="F6" s="7" t="s">
        <v>7</v>
      </c>
      <c r="G6" s="6"/>
      <c r="H6" s="6" t="s">
        <v>11</v>
      </c>
      <c r="I6" s="8" t="s">
        <v>8</v>
      </c>
      <c r="J6" s="8" t="s">
        <v>6</v>
      </c>
      <c r="K6" s="8" t="s">
        <v>5</v>
      </c>
      <c r="L6" s="9" t="s">
        <v>7</v>
      </c>
    </row>
    <row r="7" spans="2:12" ht="15">
      <c r="B7" s="6" t="s">
        <v>0</v>
      </c>
      <c r="C7" s="24">
        <f aca="true" t="shared" si="0" ref="C7:C12">D7-E7</f>
        <v>-0.7999999999999972</v>
      </c>
      <c r="D7" s="36">
        <v>114.4</v>
      </c>
      <c r="E7" s="37">
        <v>115.2</v>
      </c>
      <c r="F7" s="11">
        <f aca="true" t="shared" si="1" ref="F7:F12">C7/E7</f>
        <v>-0.00694444444444442</v>
      </c>
      <c r="G7" s="11"/>
      <c r="H7" s="20" t="s">
        <v>24</v>
      </c>
      <c r="I7" s="24">
        <f aca="true" t="shared" si="2" ref="I7:I12">J7-K7</f>
        <v>-0.5</v>
      </c>
      <c r="J7" s="36">
        <v>138</v>
      </c>
      <c r="K7" s="37">
        <v>138.5</v>
      </c>
      <c r="L7" s="11">
        <f aca="true" t="shared" si="3" ref="L7:L12">I7/K7</f>
        <v>-0.0036101083032490976</v>
      </c>
    </row>
    <row r="8" spans="2:12" ht="15">
      <c r="B8" s="6" t="s">
        <v>1</v>
      </c>
      <c r="C8" s="24">
        <f t="shared" si="0"/>
        <v>-0.7999999999999972</v>
      </c>
      <c r="D8" s="36">
        <v>116.7</v>
      </c>
      <c r="E8" s="37">
        <v>117.5</v>
      </c>
      <c r="F8" s="11">
        <f t="shared" si="1"/>
        <v>-0.006808510638297848</v>
      </c>
      <c r="G8" s="11"/>
      <c r="H8" s="20" t="s">
        <v>26</v>
      </c>
      <c r="I8" s="24">
        <f t="shared" si="2"/>
        <v>-0.549999999999983</v>
      </c>
      <c r="J8" s="36">
        <v>141.9</v>
      </c>
      <c r="K8" s="37">
        <v>142.45</v>
      </c>
      <c r="L8" s="11">
        <f t="shared" si="3"/>
        <v>-0.0038610038610037414</v>
      </c>
    </row>
    <row r="9" spans="2:14" ht="15">
      <c r="B9" s="6" t="s">
        <v>2</v>
      </c>
      <c r="C9" s="24">
        <f t="shared" si="0"/>
        <v>-0.7999999999999972</v>
      </c>
      <c r="D9" s="36">
        <v>118.95</v>
      </c>
      <c r="E9" s="37">
        <v>119.75</v>
      </c>
      <c r="F9" s="11">
        <f t="shared" si="1"/>
        <v>-0.0066805845511482016</v>
      </c>
      <c r="G9" s="11"/>
      <c r="H9" s="20" t="s">
        <v>25</v>
      </c>
      <c r="I9" s="24">
        <f t="shared" si="2"/>
        <v>-0.549999999999983</v>
      </c>
      <c r="J9" s="36">
        <v>142.9</v>
      </c>
      <c r="K9" s="37">
        <v>143.45</v>
      </c>
      <c r="L9" s="11">
        <f t="shared" si="3"/>
        <v>-0.003834088532589634</v>
      </c>
      <c r="N9" s="29"/>
    </row>
    <row r="10" spans="2:13" ht="15">
      <c r="B10" s="6" t="s">
        <v>3</v>
      </c>
      <c r="C10" s="24">
        <f t="shared" si="0"/>
        <v>-0.8000000000000114</v>
      </c>
      <c r="D10" s="36">
        <v>121.1</v>
      </c>
      <c r="E10" s="37">
        <v>121.9</v>
      </c>
      <c r="F10" s="11">
        <f t="shared" si="1"/>
        <v>-0.006562756357670315</v>
      </c>
      <c r="G10" s="11"/>
      <c r="H10" s="20" t="s">
        <v>27</v>
      </c>
      <c r="I10" s="24">
        <f t="shared" si="2"/>
        <v>-0.549999999999983</v>
      </c>
      <c r="J10" s="36">
        <v>143.55</v>
      </c>
      <c r="K10" s="37">
        <v>144.1</v>
      </c>
      <c r="L10" s="11">
        <f t="shared" si="3"/>
        <v>-0.003816793893129653</v>
      </c>
      <c r="M10" s="29"/>
    </row>
    <row r="11" spans="2:12" ht="15">
      <c r="B11" s="6" t="s">
        <v>4</v>
      </c>
      <c r="C11" s="24">
        <f t="shared" si="0"/>
        <v>-0.7999999999999972</v>
      </c>
      <c r="D11" s="36">
        <v>124.05</v>
      </c>
      <c r="E11" s="37">
        <v>124.85</v>
      </c>
      <c r="F11" s="11">
        <f t="shared" si="1"/>
        <v>-0.006407689227072464</v>
      </c>
      <c r="G11" s="11"/>
      <c r="H11" s="20" t="s">
        <v>28</v>
      </c>
      <c r="I11" s="24">
        <f t="shared" si="2"/>
        <v>-0.549999999999983</v>
      </c>
      <c r="J11" s="36">
        <v>146.15</v>
      </c>
      <c r="K11" s="37">
        <v>146.7</v>
      </c>
      <c r="L11" s="11">
        <f t="shared" si="3"/>
        <v>-0.0037491479209269462</v>
      </c>
    </row>
    <row r="12" spans="2:13" ht="15">
      <c r="B12" s="6" t="s">
        <v>36</v>
      </c>
      <c r="C12" s="24">
        <f t="shared" si="0"/>
        <v>-0.7999999999999972</v>
      </c>
      <c r="D12" s="42">
        <v>127.05</v>
      </c>
      <c r="E12" s="37">
        <v>127.85</v>
      </c>
      <c r="F12" s="11">
        <f t="shared" si="1"/>
        <v>-0.00625733281188891</v>
      </c>
      <c r="G12" s="11"/>
      <c r="H12" s="20" t="s">
        <v>45</v>
      </c>
      <c r="I12" s="24">
        <f t="shared" si="2"/>
        <v>-0.5999999999999943</v>
      </c>
      <c r="J12" s="36">
        <v>156.75</v>
      </c>
      <c r="K12" s="37">
        <v>157.35</v>
      </c>
      <c r="L12" s="11">
        <f t="shared" si="3"/>
        <v>-0.0038131553860819467</v>
      </c>
      <c r="M12" s="29"/>
    </row>
    <row r="13" spans="2:12" ht="15">
      <c r="B13" s="6"/>
      <c r="C13" s="16"/>
      <c r="D13" s="6"/>
      <c r="E13" s="6"/>
      <c r="F13" s="6"/>
      <c r="G13" s="6"/>
      <c r="H13" s="6"/>
      <c r="I13" s="15"/>
      <c r="J13" s="22"/>
      <c r="K13" s="22"/>
      <c r="L13" s="11"/>
    </row>
    <row r="14" spans="2:12" ht="15">
      <c r="B14" s="12" t="s">
        <v>18</v>
      </c>
      <c r="C14" s="17"/>
      <c r="D14" s="12"/>
      <c r="E14" s="12"/>
      <c r="F14" s="12"/>
      <c r="G14" s="12"/>
      <c r="H14" s="12" t="s">
        <v>17</v>
      </c>
      <c r="I14" s="18"/>
      <c r="J14" s="13"/>
      <c r="K14" s="13"/>
      <c r="L14" s="14"/>
    </row>
    <row r="15" spans="2:12" ht="15">
      <c r="B15" s="20" t="s">
        <v>31</v>
      </c>
      <c r="C15" s="25">
        <f aca="true" t="shared" si="4" ref="C15:C21">D15-E15</f>
        <v>0.35999999999999943</v>
      </c>
      <c r="D15" s="30">
        <v>113.37</v>
      </c>
      <c r="E15" s="30">
        <v>113.01</v>
      </c>
      <c r="F15" s="11">
        <f aca="true" t="shared" si="5" ref="F15:F21">C15/E15</f>
        <v>0.0031855588001061803</v>
      </c>
      <c r="G15" s="6"/>
      <c r="H15" s="20" t="s">
        <v>29</v>
      </c>
      <c r="I15" s="24">
        <f>J15-K15</f>
        <v>0</v>
      </c>
      <c r="J15" s="30">
        <v>26.24</v>
      </c>
      <c r="K15" s="30">
        <v>26.24</v>
      </c>
      <c r="L15" s="11">
        <f>I15/K15</f>
        <v>0</v>
      </c>
    </row>
    <row r="16" spans="2:17" ht="15">
      <c r="B16" s="20" t="s">
        <v>33</v>
      </c>
      <c r="C16" s="25">
        <f t="shared" si="4"/>
        <v>0.45000000000000284</v>
      </c>
      <c r="D16" s="30">
        <v>112.7</v>
      </c>
      <c r="E16" s="30">
        <v>112.25</v>
      </c>
      <c r="F16" s="11">
        <f t="shared" si="5"/>
        <v>0.0040089086859688445</v>
      </c>
      <c r="G16" s="6"/>
      <c r="H16" s="20" t="s">
        <v>30</v>
      </c>
      <c r="I16" s="24">
        <f>J16-K16</f>
        <v>0.0400000000000027</v>
      </c>
      <c r="J16" s="30">
        <v>26.19</v>
      </c>
      <c r="K16" s="30">
        <v>26.15</v>
      </c>
      <c r="L16" s="11">
        <f>I16/K16</f>
        <v>0.0015296367112811742</v>
      </c>
      <c r="P16" s="20"/>
      <c r="Q16" s="30"/>
    </row>
    <row r="17" spans="2:17" ht="15">
      <c r="B17" s="20" t="s">
        <v>34</v>
      </c>
      <c r="C17" s="25">
        <f t="shared" si="4"/>
        <v>0.960000000000008</v>
      </c>
      <c r="D17" s="30">
        <v>111.06</v>
      </c>
      <c r="E17" s="30">
        <v>110.1</v>
      </c>
      <c r="F17" s="11">
        <f t="shared" si="5"/>
        <v>0.008719346049046395</v>
      </c>
      <c r="G17" s="6"/>
      <c r="H17" s="20" t="s">
        <v>37</v>
      </c>
      <c r="I17" s="24">
        <f>J17-K17</f>
        <v>0.030000000000001137</v>
      </c>
      <c r="J17" s="30">
        <v>26.59</v>
      </c>
      <c r="K17" s="30">
        <v>26.56</v>
      </c>
      <c r="L17" s="11">
        <f>I17/K17</f>
        <v>0.0011295180722891995</v>
      </c>
      <c r="P17" s="20"/>
      <c r="Q17" s="30"/>
    </row>
    <row r="18" spans="2:17" ht="15">
      <c r="B18" s="20" t="s">
        <v>35</v>
      </c>
      <c r="C18" s="25">
        <f t="shared" si="4"/>
        <v>0.7399999999999949</v>
      </c>
      <c r="D18" s="30">
        <v>109.8</v>
      </c>
      <c r="E18" s="30">
        <v>109.06</v>
      </c>
      <c r="F18" s="11">
        <f t="shared" si="5"/>
        <v>0.00678525582248299</v>
      </c>
      <c r="G18" s="6"/>
      <c r="H18" s="20" t="s">
        <v>43</v>
      </c>
      <c r="I18" s="24">
        <f>J18-K18</f>
        <v>0.010000000000001563</v>
      </c>
      <c r="J18" s="30">
        <v>26.6</v>
      </c>
      <c r="K18" s="30">
        <v>26.59</v>
      </c>
      <c r="L18" s="11">
        <f>I18/K18</f>
        <v>0.00037608123354650484</v>
      </c>
      <c r="P18" s="20"/>
      <c r="Q18" s="30"/>
    </row>
    <row r="19" spans="2:17" ht="15">
      <c r="B19" s="20" t="s">
        <v>38</v>
      </c>
      <c r="C19" s="25">
        <f t="shared" si="4"/>
        <v>0.8599999999999994</v>
      </c>
      <c r="D19" s="30">
        <v>109.71</v>
      </c>
      <c r="E19" s="30">
        <v>108.85</v>
      </c>
      <c r="F19" s="11">
        <f t="shared" si="5"/>
        <v>0.007900780891134584</v>
      </c>
      <c r="G19" s="6"/>
      <c r="H19" s="20"/>
      <c r="I19" s="24"/>
      <c r="J19" s="30"/>
      <c r="K19" s="30"/>
      <c r="L19" s="11"/>
      <c r="P19" s="20"/>
      <c r="Q19" s="30"/>
    </row>
    <row r="20" spans="2:17" ht="15">
      <c r="B20" s="6" t="s">
        <v>41</v>
      </c>
      <c r="C20" s="25">
        <f t="shared" si="4"/>
        <v>0.6200000000000045</v>
      </c>
      <c r="D20" s="30">
        <v>110.45</v>
      </c>
      <c r="E20" s="30">
        <v>109.83</v>
      </c>
      <c r="F20" s="11">
        <f t="shared" si="5"/>
        <v>0.005645087863061136</v>
      </c>
      <c r="G20" s="6"/>
      <c r="H20" s="20"/>
      <c r="I20" s="24"/>
      <c r="J20" s="30"/>
      <c r="K20" s="30"/>
      <c r="L20" s="11"/>
      <c r="P20" s="20"/>
      <c r="Q20" s="30"/>
    </row>
    <row r="21" spans="2:12" ht="15">
      <c r="B21" s="6" t="s">
        <v>42</v>
      </c>
      <c r="C21" s="25">
        <f t="shared" si="4"/>
        <v>1.1000000000000085</v>
      </c>
      <c r="D21" s="30">
        <v>112.65</v>
      </c>
      <c r="E21" s="30">
        <v>111.55</v>
      </c>
      <c r="F21" s="11">
        <f t="shared" si="5"/>
        <v>0.009861048857014868</v>
      </c>
      <c r="G21" s="6"/>
      <c r="H21" s="6"/>
      <c r="I21" s="15"/>
      <c r="J21" s="22"/>
      <c r="K21" s="22"/>
      <c r="L21" s="11"/>
    </row>
    <row r="22" spans="2:12" ht="15">
      <c r="B22" s="6" t="s">
        <v>44</v>
      </c>
      <c r="C22" s="25">
        <f>D22-E22</f>
        <v>0.8100000000000023</v>
      </c>
      <c r="D22" s="30">
        <v>115.09</v>
      </c>
      <c r="E22" s="30">
        <v>114.28</v>
      </c>
      <c r="F22" s="11">
        <f>C22/E22</f>
        <v>0.007087854392719656</v>
      </c>
      <c r="G22" s="6"/>
      <c r="H22" s="6"/>
      <c r="I22" s="15"/>
      <c r="J22" s="22"/>
      <c r="K22" s="22"/>
      <c r="L22" s="11"/>
    </row>
    <row r="23" spans="2:12" ht="15">
      <c r="B23" s="6"/>
      <c r="C23" s="16"/>
      <c r="D23" s="6"/>
      <c r="E23" s="6"/>
      <c r="F23" s="6"/>
      <c r="G23" s="6"/>
      <c r="H23" s="6"/>
      <c r="I23" s="15"/>
      <c r="J23" s="10"/>
      <c r="K23" s="22"/>
      <c r="L23" s="11"/>
    </row>
    <row r="24" spans="2:12" ht="15">
      <c r="B24" s="12" t="s">
        <v>19</v>
      </c>
      <c r="C24" s="17"/>
      <c r="D24" s="12"/>
      <c r="E24" s="12"/>
      <c r="F24" s="12"/>
      <c r="G24" s="12"/>
      <c r="H24" s="12" t="s">
        <v>12</v>
      </c>
      <c r="I24" s="18"/>
      <c r="J24" s="13"/>
      <c r="K24" s="13"/>
      <c r="L24" s="14"/>
    </row>
    <row r="25" spans="2:12" ht="15">
      <c r="B25" s="20" t="s">
        <v>39</v>
      </c>
      <c r="C25" s="24">
        <f>D25-E25</f>
        <v>0.060000000000002274</v>
      </c>
      <c r="D25" s="22">
        <v>28.3</v>
      </c>
      <c r="E25" s="37">
        <v>28.24</v>
      </c>
      <c r="F25" s="11">
        <f>C25/E25</f>
        <v>0.0021246458923513552</v>
      </c>
      <c r="G25" s="6"/>
      <c r="H25" s="6" t="s">
        <v>13</v>
      </c>
      <c r="I25" s="26">
        <f>J25-K25</f>
        <v>-533.260000000002</v>
      </c>
      <c r="J25" s="39">
        <v>47787.38</v>
      </c>
      <c r="K25" s="39">
        <v>48320.64</v>
      </c>
      <c r="L25" s="11">
        <f>I25/K25</f>
        <v>-0.011035863763393905</v>
      </c>
    </row>
    <row r="26" spans="2:12" ht="15">
      <c r="B26" s="20" t="s">
        <v>32</v>
      </c>
      <c r="C26" s="24">
        <f>D26-E26</f>
        <v>0.05999999999999872</v>
      </c>
      <c r="D26" s="22">
        <v>28.11</v>
      </c>
      <c r="E26" s="37">
        <v>28.05</v>
      </c>
      <c r="F26" s="11">
        <f>C26/E26</f>
        <v>0.0021390374331550347</v>
      </c>
      <c r="G26" s="6"/>
      <c r="H26" s="6" t="s">
        <v>14</v>
      </c>
      <c r="I26" s="27">
        <f>J26-K26</f>
        <v>-0.006000000000000227</v>
      </c>
      <c r="J26" s="38">
        <v>2.397</v>
      </c>
      <c r="K26" s="38">
        <v>2.403</v>
      </c>
      <c r="L26" s="11">
        <f>I26/K26</f>
        <v>-0.002496878901373378</v>
      </c>
    </row>
    <row r="27" spans="2:12" ht="15">
      <c r="B27" s="20" t="s">
        <v>40</v>
      </c>
      <c r="C27" s="24">
        <f>D27-E27</f>
        <v>-0.18999999999999773</v>
      </c>
      <c r="D27" s="22">
        <v>26.6</v>
      </c>
      <c r="E27" s="37">
        <v>26.79</v>
      </c>
      <c r="F27" s="11">
        <f>C27/E27</f>
        <v>-0.007092198581560199</v>
      </c>
      <c r="G27" s="6"/>
      <c r="H27" s="6" t="s">
        <v>22</v>
      </c>
      <c r="I27" s="24">
        <f>J27-K27</f>
        <v>-248.53000000000065</v>
      </c>
      <c r="J27" s="22">
        <v>15948.47</v>
      </c>
      <c r="K27" s="37">
        <v>16197</v>
      </c>
      <c r="L27" s="11">
        <f>I27/K27</f>
        <v>-0.01534419954312531</v>
      </c>
    </row>
    <row r="28" spans="2:12" ht="15">
      <c r="B28" s="20"/>
      <c r="C28" s="24"/>
      <c r="D28" s="22"/>
      <c r="E28" s="22"/>
      <c r="F28" s="11"/>
      <c r="G28" s="6"/>
      <c r="H28" s="20" t="s">
        <v>23</v>
      </c>
      <c r="I28" s="15"/>
      <c r="J28" s="31"/>
      <c r="K28" s="31"/>
      <c r="L28" s="11"/>
    </row>
    <row r="29" spans="2:12" ht="15">
      <c r="B29" s="20"/>
      <c r="C29" s="24"/>
      <c r="D29" s="33"/>
      <c r="E29" s="33"/>
      <c r="F29" s="11"/>
      <c r="G29" s="6"/>
      <c r="H29" s="6"/>
      <c r="I29" s="15"/>
      <c r="J29" s="10"/>
      <c r="K29" s="22"/>
      <c r="L29" s="11"/>
    </row>
    <row r="30" spans="2:12" ht="15">
      <c r="B30" s="3" t="s">
        <v>20</v>
      </c>
      <c r="C30" s="3"/>
      <c r="D30" s="3"/>
      <c r="E30" s="3"/>
      <c r="F30" s="3"/>
      <c r="G30" s="3"/>
      <c r="H30" s="3" t="s">
        <v>21</v>
      </c>
      <c r="I30" s="4"/>
      <c r="J30" s="4"/>
      <c r="K30" s="4"/>
      <c r="L30" s="5"/>
    </row>
    <row r="31" spans="2:11" ht="15">
      <c r="B31" s="20" t="s">
        <v>47</v>
      </c>
      <c r="C31" s="28">
        <v>0.021</v>
      </c>
      <c r="D31" s="28"/>
      <c r="E31" s="32">
        <v>21.33</v>
      </c>
      <c r="F31" s="32"/>
      <c r="G31" s="20"/>
      <c r="H31" s="20" t="s">
        <v>46</v>
      </c>
      <c r="I31" s="35">
        <v>-0.0484</v>
      </c>
      <c r="J31" s="34"/>
      <c r="K31" s="30">
        <v>10.41</v>
      </c>
    </row>
    <row r="32" spans="2:11" ht="15">
      <c r="B32" s="20" t="s">
        <v>48</v>
      </c>
      <c r="C32" s="28">
        <v>0.018</v>
      </c>
      <c r="D32" s="28"/>
      <c r="E32" s="32">
        <v>25.4</v>
      </c>
      <c r="F32" s="32"/>
      <c r="H32" s="20" t="s">
        <v>50</v>
      </c>
      <c r="I32" s="35">
        <v>-0.0681</v>
      </c>
      <c r="J32" s="34"/>
      <c r="K32" s="2">
        <v>1.23</v>
      </c>
    </row>
    <row r="33" spans="2:11" ht="15">
      <c r="B33" s="20" t="s">
        <v>49</v>
      </c>
      <c r="C33" s="28">
        <v>0.0178</v>
      </c>
      <c r="D33" s="28"/>
      <c r="E33" s="32">
        <v>9.1</v>
      </c>
      <c r="F33" s="32"/>
      <c r="H33" s="20" t="s">
        <v>51</v>
      </c>
      <c r="I33" s="35">
        <v>-0.1142</v>
      </c>
      <c r="J33" s="34"/>
      <c r="K33" s="2">
        <v>0.31</v>
      </c>
    </row>
    <row r="34" ht="15">
      <c r="E34" s="23"/>
    </row>
  </sheetData>
  <sheetProtection/>
  <mergeCells count="1">
    <mergeCell ref="C3:D3"/>
  </mergeCells>
  <conditionalFormatting sqref="I25:I27 C31:C33 C25:C29 C7:C12 I15:I20 C15:C22 I7:I12">
    <cfRule type="cellIs" priority="51" dxfId="16" operator="greaterThan" stopIfTrue="1">
      <formula>0</formula>
    </cfRule>
    <cfRule type="cellIs" priority="52" dxfId="17" operator="lessThan" stopIfTrue="1">
      <formula>0</formula>
    </cfRule>
  </conditionalFormatting>
  <conditionalFormatting sqref="D31:D33">
    <cfRule type="cellIs" priority="13" dxfId="16" operator="greaterThan" stopIfTrue="1">
      <formula>0</formula>
    </cfRule>
    <cfRule type="cellIs" priority="14" dxfId="17" operator="lessThan" stopIfTrue="1">
      <formula>0</formula>
    </cfRule>
  </conditionalFormatting>
  <conditionalFormatting sqref="C31:C33">
    <cfRule type="cellIs" priority="11" dxfId="16" operator="greaterThan" stopIfTrue="1">
      <formula>0</formula>
    </cfRule>
    <cfRule type="cellIs" priority="12" dxfId="17" operator="lessThan" stopIfTrue="1">
      <formula>0</formula>
    </cfRule>
  </conditionalFormatting>
  <conditionalFormatting sqref="D31:D33">
    <cfRule type="cellIs" priority="9" dxfId="16" operator="greaterThan" stopIfTrue="1">
      <formula>0</formula>
    </cfRule>
    <cfRule type="cellIs" priority="10" dxfId="17" operator="lessThan" stopIfTrue="1">
      <formula>0</formula>
    </cfRule>
  </conditionalFormatting>
  <conditionalFormatting sqref="D31:D33">
    <cfRule type="cellIs" priority="7" dxfId="16" operator="greaterThan" stopIfTrue="1">
      <formula>0</formula>
    </cfRule>
    <cfRule type="cellIs" priority="8" dxfId="17" operator="lessThan" stopIfTrue="1">
      <formula>0</formula>
    </cfRule>
  </conditionalFormatting>
  <conditionalFormatting sqref="C31:C33">
    <cfRule type="cellIs" priority="5" dxfId="16" operator="greaterThan" stopIfTrue="1">
      <formula>0</formula>
    </cfRule>
    <cfRule type="cellIs" priority="6" dxfId="17" operator="lessThan" stopIfTrue="1">
      <formula>0</formula>
    </cfRule>
  </conditionalFormatting>
  <conditionalFormatting sqref="C31:C33">
    <cfRule type="cellIs" priority="3" dxfId="16" operator="greaterThan" stopIfTrue="1">
      <formula>0</formula>
    </cfRule>
    <cfRule type="cellIs" priority="4" dxfId="17" operator="lessThan" stopIfTrue="1">
      <formula>0</formula>
    </cfRule>
  </conditionalFormatting>
  <conditionalFormatting sqref="C31:C33">
    <cfRule type="cellIs" priority="1" dxfId="16" operator="greaterThan" stopIfTrue="1">
      <formula>0</formula>
    </cfRule>
    <cfRule type="cellIs" priority="2" dxfId="17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2014-01-24T20:11:21Z</cp:lastPrinted>
  <dcterms:created xsi:type="dcterms:W3CDTF">2012-08-01T20:52:35Z</dcterms:created>
  <dcterms:modified xsi:type="dcterms:W3CDTF">2014-01-24T20:11:52Z</dcterms:modified>
  <cp:category/>
  <cp:version/>
  <cp:contentType/>
  <cp:contentStatus/>
</cp:coreProperties>
</file>